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2小堀加工所\小堀加工所　New　Website\ECサイト20210628\"/>
    </mc:Choice>
  </mc:AlternateContent>
  <xr:revisionPtr revIDLastSave="0" documentId="13_ncr:1_{C2F84FA1-E982-4E18-AA1D-8FD068C4CEA9}" xr6:coauthVersionLast="36" xr6:coauthVersionMax="36" xr10:uidLastSave="{00000000-0000-0000-0000-000000000000}"/>
  <bookViews>
    <workbookView xWindow="0" yWindow="0" windowWidth="19200" windowHeight="8170" xr2:uid="{BD1123DF-E10A-4CC3-955B-1C169A20C40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" i="1" l="1"/>
  <c r="Q13" i="1" l="1"/>
  <c r="F14" i="1"/>
  <c r="Q20" i="1" l="1"/>
  <c r="F13" i="1"/>
  <c r="F20" i="1" l="1"/>
</calcChain>
</file>

<file path=xl/sharedStrings.xml><?xml version="1.0" encoding="utf-8"?>
<sst xmlns="http://schemas.openxmlformats.org/spreadsheetml/2006/main" count="105" uniqueCount="49">
  <si>
    <t>色</t>
    <rPh sb="0" eb="1">
      <t>イロ</t>
    </rPh>
    <phoneticPr fontId="1"/>
  </si>
  <si>
    <t>白</t>
  </si>
  <si>
    <t>カップサイズ</t>
    <phoneticPr fontId="1"/>
  </si>
  <si>
    <t>注文数量</t>
    <rPh sb="0" eb="2">
      <t>チュウモン</t>
    </rPh>
    <rPh sb="2" eb="4">
      <t>スウリョウ</t>
    </rPh>
    <phoneticPr fontId="1"/>
  </si>
  <si>
    <t>色数</t>
    <rPh sb="0" eb="1">
      <t>イロ</t>
    </rPh>
    <rPh sb="1" eb="2">
      <t>スウ</t>
    </rPh>
    <phoneticPr fontId="1"/>
  </si>
  <si>
    <t>ml</t>
    <phoneticPr fontId="1"/>
  </si>
  <si>
    <t>個</t>
    <rPh sb="0" eb="1">
      <t>コ</t>
    </rPh>
    <phoneticPr fontId="1"/>
  </si>
  <si>
    <t>円</t>
    <rPh sb="0" eb="1">
      <t>エン</t>
    </rPh>
    <phoneticPr fontId="1"/>
  </si>
  <si>
    <t>容器代</t>
    <rPh sb="0" eb="2">
      <t>ヨウキ</t>
    </rPh>
    <rPh sb="2" eb="3">
      <t>ダイ</t>
    </rPh>
    <phoneticPr fontId="1"/>
  </si>
  <si>
    <t>印刷代</t>
    <rPh sb="0" eb="3">
      <t>インサツダイ</t>
    </rPh>
    <phoneticPr fontId="1"/>
  </si>
  <si>
    <t>50,000円</t>
    <phoneticPr fontId="1"/>
  </si>
  <si>
    <t>60,000円</t>
    <phoneticPr fontId="1"/>
  </si>
  <si>
    <t>70,000円</t>
    <phoneticPr fontId="1"/>
  </si>
  <si>
    <t>80,000円</t>
    <phoneticPr fontId="1"/>
  </si>
  <si>
    <t>送料</t>
    <rPh sb="0" eb="2">
      <t>ソウリョウ</t>
    </rPh>
    <phoneticPr fontId="1"/>
  </si>
  <si>
    <t>合計金額</t>
    <rPh sb="0" eb="4">
      <t>ゴウケイキンガク</t>
    </rPh>
    <phoneticPr fontId="1"/>
  </si>
  <si>
    <t>製品製造費用</t>
    <rPh sb="0" eb="2">
      <t>セイヒン</t>
    </rPh>
    <rPh sb="2" eb="6">
      <t>セイゾウヒヨウ</t>
    </rPh>
    <phoneticPr fontId="1"/>
  </si>
  <si>
    <t>製品仕様</t>
    <rPh sb="0" eb="2">
      <t>セイヒン</t>
    </rPh>
    <rPh sb="2" eb="4">
      <t>シヨウ</t>
    </rPh>
    <phoneticPr fontId="1"/>
  </si>
  <si>
    <t>”オリジナルカップ”ｰ製造費用見積り</t>
    <phoneticPr fontId="1"/>
  </si>
  <si>
    <t>~1,000個</t>
    <rPh sb="6" eb="7">
      <t>コ</t>
    </rPh>
    <phoneticPr fontId="1"/>
  </si>
  <si>
    <t>~2,000個</t>
    <rPh sb="6" eb="7">
      <t>コ</t>
    </rPh>
    <phoneticPr fontId="1"/>
  </si>
  <si>
    <t>~3,000個</t>
    <rPh sb="6" eb="7">
      <t>コ</t>
    </rPh>
    <phoneticPr fontId="1"/>
  </si>
  <si>
    <t>~4,000個</t>
    <rPh sb="6" eb="7">
      <t>コ</t>
    </rPh>
    <phoneticPr fontId="1"/>
  </si>
  <si>
    <t>~5,000個</t>
    <rPh sb="6" eb="7">
      <t>コ</t>
    </rPh>
    <phoneticPr fontId="1"/>
  </si>
  <si>
    <t>90,000円</t>
    <phoneticPr fontId="1"/>
  </si>
  <si>
    <t>印刷代：</t>
    <rPh sb="0" eb="3">
      <t>インサツダイ</t>
    </rPh>
    <phoneticPr fontId="1"/>
  </si>
  <si>
    <t>容器代：</t>
    <rPh sb="2" eb="3">
      <t>ダイ</t>
    </rPh>
    <phoneticPr fontId="1"/>
  </si>
  <si>
    <t>1個 35円</t>
    <phoneticPr fontId="1"/>
  </si>
  <si>
    <t>送料：</t>
    <rPh sb="0" eb="2">
      <t>ソウリョウ</t>
    </rPh>
    <phoneticPr fontId="1"/>
  </si>
  <si>
    <t>北海道地区</t>
    <rPh sb="0" eb="3">
      <t>ホッカイドウ</t>
    </rPh>
    <rPh sb="3" eb="5">
      <t>チク</t>
    </rPh>
    <phoneticPr fontId="1"/>
  </si>
  <si>
    <t>東北地区</t>
    <rPh sb="0" eb="2">
      <t>トウホク</t>
    </rPh>
    <rPh sb="2" eb="4">
      <t>チク</t>
    </rPh>
    <phoneticPr fontId="1"/>
  </si>
  <si>
    <t>　5,000円</t>
    <phoneticPr fontId="1"/>
  </si>
  <si>
    <t>　4,000円</t>
    <phoneticPr fontId="1"/>
  </si>
  <si>
    <t>関東地区</t>
    <rPh sb="0" eb="2">
      <t>カントウ</t>
    </rPh>
    <rPh sb="2" eb="4">
      <t>チク</t>
    </rPh>
    <phoneticPr fontId="1"/>
  </si>
  <si>
    <t>中部地区</t>
    <rPh sb="0" eb="2">
      <t>チュウブ</t>
    </rPh>
    <rPh sb="2" eb="4">
      <t>チク</t>
    </rPh>
    <phoneticPr fontId="1"/>
  </si>
  <si>
    <t>近畿地区</t>
    <rPh sb="0" eb="2">
      <t>キンキ</t>
    </rPh>
    <rPh sb="2" eb="4">
      <t>チク</t>
    </rPh>
    <phoneticPr fontId="1"/>
  </si>
  <si>
    <t>中国地区</t>
    <rPh sb="0" eb="2">
      <t>チュウゴク</t>
    </rPh>
    <rPh sb="2" eb="4">
      <t>チク</t>
    </rPh>
    <phoneticPr fontId="1"/>
  </si>
  <si>
    <t>四国地区</t>
    <rPh sb="0" eb="2">
      <t>シコク</t>
    </rPh>
    <rPh sb="2" eb="4">
      <t>チク</t>
    </rPh>
    <phoneticPr fontId="1"/>
  </si>
  <si>
    <t>九州地区</t>
    <rPh sb="0" eb="2">
      <t>キュウシュウ</t>
    </rPh>
    <rPh sb="2" eb="4">
      <t>チク</t>
    </rPh>
    <phoneticPr fontId="1"/>
  </si>
  <si>
    <t>（参考）</t>
  </si>
  <si>
    <t>（参考）</t>
    <phoneticPr fontId="1"/>
  </si>
  <si>
    <t>　1,000円</t>
    <phoneticPr fontId="1"/>
  </si>
  <si>
    <t>　3,000円</t>
    <phoneticPr fontId="1"/>
  </si>
  <si>
    <t>　2,000円</t>
    <phoneticPr fontId="1"/>
  </si>
  <si>
    <t>100,000円</t>
    <phoneticPr fontId="1"/>
  </si>
  <si>
    <t>110,000円</t>
    <phoneticPr fontId="1"/>
  </si>
  <si>
    <t>白&amp;黒</t>
  </si>
  <si>
    <t>色数：1色の時の製造費用の算出</t>
    <rPh sb="0" eb="2">
      <t>イロスウ</t>
    </rPh>
    <rPh sb="4" eb="5">
      <t>ショク</t>
    </rPh>
    <rPh sb="6" eb="7">
      <t>トキ</t>
    </rPh>
    <rPh sb="8" eb="12">
      <t>セイゾウヒヨウ</t>
    </rPh>
    <rPh sb="13" eb="15">
      <t>サンシュツ</t>
    </rPh>
    <phoneticPr fontId="1"/>
  </si>
  <si>
    <t>色数：２色の時の製造費用の算出</t>
    <rPh sb="0" eb="2">
      <t>イロスウ</t>
    </rPh>
    <rPh sb="4" eb="5">
      <t>ショク</t>
    </rPh>
    <rPh sb="6" eb="7">
      <t>トキ</t>
    </rPh>
    <rPh sb="8" eb="12">
      <t>セイゾウヒヨウ</t>
    </rPh>
    <rPh sb="13" eb="15">
      <t>サンシュツ</t>
    </rPh>
    <rPh sb="14" eb="15">
      <t>ガイサン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</si>
</sst>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2" borderId="1" xfId="0" applyFill="1" applyBorder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  <xf numFmtId="176" fontId="2" fillId="2" borderId="1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2" fillId="0" borderId="10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0F781-A587-4941-B3A8-55711ACFACB6}">
  <dimension ref="C4:W26"/>
  <sheetViews>
    <sheetView showGridLines="0" showRowColHeaders="0" tabSelected="1" topLeftCell="C7" zoomScale="85" zoomScaleNormal="85" workbookViewId="0">
      <selection activeCell="Q15" sqref="Q15"/>
    </sheetView>
  </sheetViews>
  <sheetFormatPr defaultRowHeight="18" x14ac:dyDescent="0.55000000000000004"/>
  <cols>
    <col min="2" max="2" width="8.6640625" customWidth="1"/>
    <col min="3" max="3" width="12.33203125" customWidth="1"/>
    <col min="5" max="5" width="3.4140625" customWidth="1"/>
    <col min="7" max="7" width="3.5" customWidth="1"/>
    <col min="8" max="8" width="6.83203125" customWidth="1"/>
    <col min="9" max="9" width="7.83203125" style="7" customWidth="1"/>
    <col min="10" max="10" width="10.6640625" style="7" customWidth="1"/>
    <col min="11" max="11" width="8.6640625" style="7"/>
    <col min="13" max="13" width="3.33203125" customWidth="1"/>
    <col min="21" max="21" width="9.83203125" customWidth="1"/>
    <col min="22" max="22" width="10.9140625" customWidth="1"/>
  </cols>
  <sheetData>
    <row r="4" spans="3:23" ht="29" x14ac:dyDescent="0.55000000000000004">
      <c r="C4" s="25" t="s">
        <v>18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3:23" ht="20" customHeight="1" thickBot="1" x14ac:dyDescent="0.6">
      <c r="C5" s="8"/>
      <c r="D5" s="9"/>
      <c r="E5" s="9"/>
      <c r="F5" s="9"/>
    </row>
    <row r="6" spans="3:23" ht="18.5" thickBot="1" x14ac:dyDescent="0.6">
      <c r="C6" s="28" t="s">
        <v>47</v>
      </c>
      <c r="D6" s="29"/>
      <c r="E6" s="29"/>
      <c r="F6" s="29"/>
      <c r="G6" s="29"/>
      <c r="H6" s="29"/>
      <c r="I6" s="29"/>
      <c r="J6" s="29"/>
      <c r="K6" s="29"/>
      <c r="L6" s="30"/>
      <c r="N6" s="31" t="s">
        <v>48</v>
      </c>
      <c r="O6" s="32"/>
      <c r="P6" s="32"/>
      <c r="Q6" s="32"/>
      <c r="R6" s="32"/>
      <c r="S6" s="32"/>
      <c r="T6" s="32"/>
      <c r="U6" s="32"/>
      <c r="V6" s="32"/>
      <c r="W6" s="33"/>
    </row>
    <row r="7" spans="3:23" x14ac:dyDescent="0.55000000000000004">
      <c r="C7" s="10"/>
      <c r="D7" s="11"/>
      <c r="E7" s="11"/>
      <c r="F7" s="11"/>
      <c r="G7" s="11"/>
      <c r="H7" s="11"/>
      <c r="I7" s="11"/>
      <c r="J7" s="11"/>
      <c r="K7" s="11"/>
      <c r="L7" s="12"/>
      <c r="N7" s="10"/>
      <c r="O7" s="11"/>
      <c r="P7" s="11"/>
      <c r="Q7" s="11"/>
      <c r="R7" s="11"/>
      <c r="S7" s="11"/>
      <c r="T7" s="11"/>
      <c r="U7" s="11"/>
      <c r="V7" s="11"/>
      <c r="W7" s="12"/>
    </row>
    <row r="8" spans="3:23" x14ac:dyDescent="0.55000000000000004">
      <c r="C8" s="13" t="s">
        <v>17</v>
      </c>
      <c r="D8" s="26" t="s">
        <v>2</v>
      </c>
      <c r="E8" s="26"/>
      <c r="F8" s="5">
        <v>300</v>
      </c>
      <c r="G8" s="14" t="s">
        <v>5</v>
      </c>
      <c r="H8" s="14"/>
      <c r="I8" s="15"/>
      <c r="J8" s="15"/>
      <c r="K8" s="15"/>
      <c r="L8" s="16"/>
      <c r="N8" s="13" t="s">
        <v>17</v>
      </c>
      <c r="O8" s="26" t="s">
        <v>2</v>
      </c>
      <c r="P8" s="26"/>
      <c r="Q8" s="5">
        <v>300</v>
      </c>
      <c r="R8" s="14" t="s">
        <v>5</v>
      </c>
      <c r="S8" s="14"/>
      <c r="T8" s="15"/>
      <c r="U8" s="15"/>
      <c r="V8" s="15"/>
      <c r="W8" s="16"/>
    </row>
    <row r="9" spans="3:23" x14ac:dyDescent="0.55000000000000004">
      <c r="C9" s="17"/>
      <c r="D9" s="26" t="s">
        <v>4</v>
      </c>
      <c r="E9" s="26"/>
      <c r="F9" s="4">
        <v>1</v>
      </c>
      <c r="G9" s="14" t="s">
        <v>0</v>
      </c>
      <c r="H9" s="14"/>
      <c r="I9" s="15"/>
      <c r="J9" s="15"/>
      <c r="K9" s="15"/>
      <c r="L9" s="16"/>
      <c r="N9" s="17"/>
      <c r="O9" s="26" t="s">
        <v>4</v>
      </c>
      <c r="P9" s="26"/>
      <c r="Q9" s="4">
        <v>2</v>
      </c>
      <c r="R9" s="14" t="s">
        <v>0</v>
      </c>
      <c r="S9" s="14"/>
      <c r="T9" s="15"/>
      <c r="U9" s="15"/>
      <c r="V9" s="15"/>
      <c r="W9" s="16"/>
    </row>
    <row r="10" spans="3:23" x14ac:dyDescent="0.55000000000000004">
      <c r="C10" s="17"/>
      <c r="D10" s="26" t="s">
        <v>0</v>
      </c>
      <c r="E10" s="27"/>
      <c r="F10" s="2" t="s">
        <v>1</v>
      </c>
      <c r="G10" s="14"/>
      <c r="H10" s="14"/>
      <c r="I10" s="15"/>
      <c r="J10" s="15"/>
      <c r="K10" s="15"/>
      <c r="L10" s="16"/>
      <c r="N10" s="17"/>
      <c r="O10" s="26" t="s">
        <v>0</v>
      </c>
      <c r="P10" s="27"/>
      <c r="Q10" s="2" t="s">
        <v>46</v>
      </c>
      <c r="R10" s="14"/>
      <c r="S10" s="14"/>
      <c r="T10" s="15"/>
      <c r="U10" s="15"/>
      <c r="V10" s="15"/>
      <c r="W10" s="16"/>
    </row>
    <row r="11" spans="3:23" x14ac:dyDescent="0.55000000000000004">
      <c r="C11" s="17"/>
      <c r="D11" s="14"/>
      <c r="E11" s="14"/>
      <c r="F11" s="14"/>
      <c r="G11" s="14"/>
      <c r="H11" s="14"/>
      <c r="I11" s="15"/>
      <c r="J11" s="15"/>
      <c r="K11" s="15"/>
      <c r="L11" s="16"/>
      <c r="N11" s="17"/>
      <c r="O11" s="14"/>
      <c r="P11" s="14"/>
      <c r="Q11" s="14"/>
      <c r="R11" s="14"/>
      <c r="S11" s="14"/>
      <c r="T11" s="15"/>
      <c r="U11" s="15"/>
      <c r="V11" s="15"/>
      <c r="W11" s="16"/>
    </row>
    <row r="12" spans="3:23" x14ac:dyDescent="0.55000000000000004">
      <c r="C12" s="13" t="s">
        <v>16</v>
      </c>
      <c r="D12" s="26" t="s">
        <v>3</v>
      </c>
      <c r="E12" s="27"/>
      <c r="F12" s="5">
        <v>5000</v>
      </c>
      <c r="G12" s="14" t="s">
        <v>6</v>
      </c>
      <c r="H12" s="14"/>
      <c r="I12" s="15"/>
      <c r="J12" s="15"/>
      <c r="K12" s="15"/>
      <c r="L12" s="16"/>
      <c r="N12" s="13" t="s">
        <v>16</v>
      </c>
      <c r="O12" s="26" t="s">
        <v>3</v>
      </c>
      <c r="P12" s="27"/>
      <c r="Q12" s="5">
        <v>5000</v>
      </c>
      <c r="R12" s="14" t="s">
        <v>6</v>
      </c>
      <c r="S12" s="14"/>
      <c r="T12" s="15"/>
      <c r="U12" s="15"/>
      <c r="V12" s="15"/>
      <c r="W12" s="16"/>
    </row>
    <row r="13" spans="3:23" x14ac:dyDescent="0.55000000000000004">
      <c r="C13" s="17"/>
      <c r="D13" s="14" t="s">
        <v>8</v>
      </c>
      <c r="E13" s="14"/>
      <c r="F13" s="5">
        <f>F12*35</f>
        <v>175000</v>
      </c>
      <c r="G13" s="14" t="s">
        <v>7</v>
      </c>
      <c r="H13" s="14" t="s">
        <v>40</v>
      </c>
      <c r="I13" s="15" t="s">
        <v>26</v>
      </c>
      <c r="J13" s="15" t="s">
        <v>27</v>
      </c>
      <c r="K13" s="15"/>
      <c r="L13" s="16"/>
      <c r="N13" s="17"/>
      <c r="O13" s="14" t="s">
        <v>8</v>
      </c>
      <c r="P13" s="14"/>
      <c r="Q13" s="5">
        <f>Q12*35</f>
        <v>175000</v>
      </c>
      <c r="R13" s="14" t="s">
        <v>7</v>
      </c>
      <c r="S13" s="14" t="s">
        <v>40</v>
      </c>
      <c r="T13" s="15" t="s">
        <v>26</v>
      </c>
      <c r="U13" s="15" t="s">
        <v>27</v>
      </c>
      <c r="V13" s="15"/>
      <c r="W13" s="16"/>
    </row>
    <row r="14" spans="3:23" x14ac:dyDescent="0.55000000000000004">
      <c r="C14" s="17"/>
      <c r="D14" s="14" t="s">
        <v>9</v>
      </c>
      <c r="E14" s="14"/>
      <c r="F14" s="4" t="str">
        <f>_xlfn.IFS(F12&lt;=1000,"50,000",F12&lt;=2000,"60,000",F12&lt;=3000,"70,000",F12&lt;=4000,"80,000",F12&lt;=5000,"90,000")</f>
        <v>90,000</v>
      </c>
      <c r="G14" s="14" t="s">
        <v>7</v>
      </c>
      <c r="H14" s="14" t="s">
        <v>40</v>
      </c>
      <c r="I14" s="15" t="s">
        <v>25</v>
      </c>
      <c r="J14" s="15" t="s">
        <v>19</v>
      </c>
      <c r="K14" s="15" t="s">
        <v>10</v>
      </c>
      <c r="L14" s="16"/>
      <c r="N14" s="17"/>
      <c r="O14" s="14" t="s">
        <v>9</v>
      </c>
      <c r="P14" s="14"/>
      <c r="Q14" s="4" t="str">
        <f>_xlfn.IFS(Q12&lt;=1000,"70,000",Q12&lt;=2000,"80,000",Q12&lt;=3000,"90,000",Q12&lt;=4000,"100,000",Q12&lt;=5000,"110,000")</f>
        <v>110,000</v>
      </c>
      <c r="R14" s="14" t="s">
        <v>7</v>
      </c>
      <c r="S14" s="14" t="s">
        <v>40</v>
      </c>
      <c r="T14" s="15" t="s">
        <v>25</v>
      </c>
      <c r="U14" s="15" t="s">
        <v>19</v>
      </c>
      <c r="V14" s="15" t="s">
        <v>12</v>
      </c>
      <c r="W14" s="16"/>
    </row>
    <row r="15" spans="3:23" x14ac:dyDescent="0.55000000000000004">
      <c r="C15" s="17"/>
      <c r="D15" s="14"/>
      <c r="E15" s="14"/>
      <c r="F15" s="14"/>
      <c r="G15" s="14"/>
      <c r="H15" s="14"/>
      <c r="I15" s="15"/>
      <c r="J15" s="15" t="s">
        <v>20</v>
      </c>
      <c r="K15" s="15" t="s">
        <v>11</v>
      </c>
      <c r="L15" s="18"/>
      <c r="M15" s="3"/>
      <c r="N15" s="17"/>
      <c r="O15" s="14"/>
      <c r="P15" s="14"/>
      <c r="Q15" s="14"/>
      <c r="R15" s="14"/>
      <c r="S15" s="14"/>
      <c r="T15" s="15"/>
      <c r="U15" s="15" t="s">
        <v>20</v>
      </c>
      <c r="V15" s="15" t="s">
        <v>13</v>
      </c>
      <c r="W15" s="18"/>
    </row>
    <row r="16" spans="3:23" x14ac:dyDescent="0.55000000000000004">
      <c r="C16" s="17"/>
      <c r="D16" s="14"/>
      <c r="E16" s="14"/>
      <c r="F16" s="14"/>
      <c r="G16" s="14"/>
      <c r="H16" s="14"/>
      <c r="I16" s="15"/>
      <c r="J16" s="15" t="s">
        <v>21</v>
      </c>
      <c r="K16" s="15" t="s">
        <v>12</v>
      </c>
      <c r="L16" s="16"/>
      <c r="N16" s="17"/>
      <c r="O16" s="14"/>
      <c r="P16" s="14"/>
      <c r="Q16" s="14"/>
      <c r="R16" s="14"/>
      <c r="S16" s="14"/>
      <c r="T16" s="15"/>
      <c r="U16" s="15" t="s">
        <v>21</v>
      </c>
      <c r="V16" s="15" t="s">
        <v>24</v>
      </c>
      <c r="W16" s="16"/>
    </row>
    <row r="17" spans="3:23" x14ac:dyDescent="0.55000000000000004">
      <c r="C17" s="17"/>
      <c r="D17" s="14" t="s">
        <v>14</v>
      </c>
      <c r="E17" s="14"/>
      <c r="F17" s="1">
        <v>1000</v>
      </c>
      <c r="G17" s="14" t="s">
        <v>7</v>
      </c>
      <c r="H17" s="14"/>
      <c r="I17" s="15"/>
      <c r="J17" s="15" t="s">
        <v>22</v>
      </c>
      <c r="K17" s="15" t="s">
        <v>13</v>
      </c>
      <c r="L17" s="16"/>
      <c r="N17" s="17"/>
      <c r="O17" s="14" t="s">
        <v>14</v>
      </c>
      <c r="P17" s="14"/>
      <c r="Q17" s="1">
        <v>1000</v>
      </c>
      <c r="R17" s="14" t="s">
        <v>7</v>
      </c>
      <c r="S17" s="14"/>
      <c r="T17" s="15"/>
      <c r="U17" s="15" t="s">
        <v>22</v>
      </c>
      <c r="V17" s="15" t="s">
        <v>44</v>
      </c>
      <c r="W17" s="16"/>
    </row>
    <row r="18" spans="3:23" x14ac:dyDescent="0.55000000000000004">
      <c r="C18" s="17"/>
      <c r="D18" s="14"/>
      <c r="E18" s="14"/>
      <c r="F18" s="14"/>
      <c r="G18" s="14"/>
      <c r="H18" s="14"/>
      <c r="I18" s="15"/>
      <c r="J18" s="15" t="s">
        <v>23</v>
      </c>
      <c r="K18" s="15" t="s">
        <v>24</v>
      </c>
      <c r="L18" s="16"/>
      <c r="N18" s="17"/>
      <c r="O18" s="14"/>
      <c r="P18" s="14"/>
      <c r="Q18" s="14"/>
      <c r="R18" s="14"/>
      <c r="S18" s="14"/>
      <c r="T18" s="15"/>
      <c r="U18" s="15" t="s">
        <v>23</v>
      </c>
      <c r="V18" s="15" t="s">
        <v>45</v>
      </c>
      <c r="W18" s="16"/>
    </row>
    <row r="19" spans="3:23" x14ac:dyDescent="0.55000000000000004">
      <c r="C19" s="17"/>
      <c r="D19" s="14"/>
      <c r="E19" s="14"/>
      <c r="F19" s="14"/>
      <c r="G19" s="14"/>
      <c r="H19" s="14" t="s">
        <v>39</v>
      </c>
      <c r="I19" s="15" t="s">
        <v>28</v>
      </c>
      <c r="J19" s="15" t="s">
        <v>29</v>
      </c>
      <c r="K19" s="15" t="s">
        <v>31</v>
      </c>
      <c r="L19" s="16"/>
      <c r="N19" s="17"/>
      <c r="O19" s="14"/>
      <c r="P19" s="14"/>
      <c r="Q19" s="14"/>
      <c r="R19" s="14"/>
      <c r="S19" s="14" t="s">
        <v>39</v>
      </c>
      <c r="T19" s="15" t="s">
        <v>28</v>
      </c>
      <c r="U19" s="15" t="s">
        <v>29</v>
      </c>
      <c r="V19" s="15" t="s">
        <v>31</v>
      </c>
      <c r="W19" s="16"/>
    </row>
    <row r="20" spans="3:23" x14ac:dyDescent="0.55000000000000004">
      <c r="C20" s="17"/>
      <c r="D20" s="19" t="s">
        <v>15</v>
      </c>
      <c r="E20" s="20"/>
      <c r="F20" s="6">
        <f>F13+F14+F17</f>
        <v>266000</v>
      </c>
      <c r="G20" s="20" t="s">
        <v>7</v>
      </c>
      <c r="H20" s="20"/>
      <c r="I20" s="15"/>
      <c r="J20" s="15" t="s">
        <v>30</v>
      </c>
      <c r="K20" s="15" t="s">
        <v>42</v>
      </c>
      <c r="L20" s="16"/>
      <c r="N20" s="17"/>
      <c r="O20" s="19" t="s">
        <v>15</v>
      </c>
      <c r="P20" s="20"/>
      <c r="Q20" s="6">
        <f>Q13+Q14+Q17</f>
        <v>286000</v>
      </c>
      <c r="R20" s="20" t="s">
        <v>7</v>
      </c>
      <c r="S20" s="20"/>
      <c r="T20" s="15"/>
      <c r="U20" s="15" t="s">
        <v>30</v>
      </c>
      <c r="V20" s="15" t="s">
        <v>42</v>
      </c>
      <c r="W20" s="16"/>
    </row>
    <row r="21" spans="3:23" x14ac:dyDescent="0.55000000000000004">
      <c r="C21" s="17"/>
      <c r="D21" s="14"/>
      <c r="E21" s="14"/>
      <c r="F21" s="14"/>
      <c r="G21" s="14"/>
      <c r="H21" s="14"/>
      <c r="I21" s="15"/>
      <c r="J21" s="15" t="s">
        <v>33</v>
      </c>
      <c r="K21" s="15" t="s">
        <v>41</v>
      </c>
      <c r="L21" s="16"/>
      <c r="N21" s="17"/>
      <c r="O21" s="14"/>
      <c r="P21" s="14"/>
      <c r="Q21" s="14"/>
      <c r="R21" s="14"/>
      <c r="S21" s="14"/>
      <c r="T21" s="15"/>
      <c r="U21" s="15" t="s">
        <v>33</v>
      </c>
      <c r="V21" s="15" t="s">
        <v>41</v>
      </c>
      <c r="W21" s="16"/>
    </row>
    <row r="22" spans="3:23" x14ac:dyDescent="0.55000000000000004">
      <c r="C22" s="17"/>
      <c r="D22" s="14"/>
      <c r="E22" s="14"/>
      <c r="F22" s="14"/>
      <c r="G22" s="14"/>
      <c r="H22" s="14"/>
      <c r="I22" s="15"/>
      <c r="J22" s="15" t="s">
        <v>34</v>
      </c>
      <c r="K22" s="15" t="s">
        <v>43</v>
      </c>
      <c r="L22" s="16"/>
      <c r="N22" s="17"/>
      <c r="O22" s="14"/>
      <c r="P22" s="14"/>
      <c r="Q22" s="14"/>
      <c r="R22" s="14"/>
      <c r="S22" s="14"/>
      <c r="T22" s="15"/>
      <c r="U22" s="15" t="s">
        <v>34</v>
      </c>
      <c r="V22" s="15" t="s">
        <v>43</v>
      </c>
      <c r="W22" s="16"/>
    </row>
    <row r="23" spans="3:23" x14ac:dyDescent="0.55000000000000004">
      <c r="C23" s="17"/>
      <c r="D23" s="14"/>
      <c r="E23" s="14"/>
      <c r="F23" s="14"/>
      <c r="G23" s="14"/>
      <c r="H23" s="14"/>
      <c r="I23" s="15"/>
      <c r="J23" s="15" t="s">
        <v>35</v>
      </c>
      <c r="K23" s="15" t="s">
        <v>42</v>
      </c>
      <c r="L23" s="16"/>
      <c r="N23" s="17"/>
      <c r="O23" s="14"/>
      <c r="P23" s="14"/>
      <c r="Q23" s="14"/>
      <c r="R23" s="14"/>
      <c r="S23" s="14"/>
      <c r="T23" s="15"/>
      <c r="U23" s="15" t="s">
        <v>35</v>
      </c>
      <c r="V23" s="15" t="s">
        <v>42</v>
      </c>
      <c r="W23" s="16"/>
    </row>
    <row r="24" spans="3:23" x14ac:dyDescent="0.55000000000000004">
      <c r="C24" s="17"/>
      <c r="D24" s="14"/>
      <c r="E24" s="14"/>
      <c r="F24" s="14"/>
      <c r="G24" s="14"/>
      <c r="H24" s="14"/>
      <c r="I24" s="15"/>
      <c r="J24" s="15" t="s">
        <v>36</v>
      </c>
      <c r="K24" s="15" t="s">
        <v>32</v>
      </c>
      <c r="L24" s="16"/>
      <c r="N24" s="17"/>
      <c r="O24" s="14"/>
      <c r="P24" s="14"/>
      <c r="Q24" s="14"/>
      <c r="R24" s="14"/>
      <c r="S24" s="14"/>
      <c r="T24" s="15"/>
      <c r="U24" s="15" t="s">
        <v>36</v>
      </c>
      <c r="V24" s="15" t="s">
        <v>32</v>
      </c>
      <c r="W24" s="16"/>
    </row>
    <row r="25" spans="3:23" x14ac:dyDescent="0.55000000000000004">
      <c r="C25" s="17"/>
      <c r="D25" s="14"/>
      <c r="E25" s="14"/>
      <c r="F25" s="14"/>
      <c r="G25" s="14"/>
      <c r="H25" s="14"/>
      <c r="I25" s="15"/>
      <c r="J25" s="15" t="s">
        <v>37</v>
      </c>
      <c r="K25" s="15" t="s">
        <v>31</v>
      </c>
      <c r="L25" s="16"/>
      <c r="N25" s="17"/>
      <c r="O25" s="14"/>
      <c r="P25" s="14"/>
      <c r="Q25" s="14"/>
      <c r="R25" s="14"/>
      <c r="S25" s="14"/>
      <c r="T25" s="15"/>
      <c r="U25" s="15" t="s">
        <v>37</v>
      </c>
      <c r="V25" s="15" t="s">
        <v>31</v>
      </c>
      <c r="W25" s="16"/>
    </row>
    <row r="26" spans="3:23" ht="18.5" thickBot="1" x14ac:dyDescent="0.6">
      <c r="C26" s="21"/>
      <c r="D26" s="22"/>
      <c r="E26" s="22"/>
      <c r="F26" s="22"/>
      <c r="G26" s="22"/>
      <c r="H26" s="22"/>
      <c r="I26" s="23"/>
      <c r="J26" s="23" t="s">
        <v>38</v>
      </c>
      <c r="K26" s="23" t="s">
        <v>31</v>
      </c>
      <c r="L26" s="24"/>
      <c r="N26" s="21"/>
      <c r="O26" s="22"/>
      <c r="P26" s="22"/>
      <c r="Q26" s="22"/>
      <c r="R26" s="22"/>
      <c r="S26" s="22"/>
      <c r="T26" s="23"/>
      <c r="U26" s="23" t="s">
        <v>38</v>
      </c>
      <c r="V26" s="23" t="s">
        <v>31</v>
      </c>
      <c r="W26" s="24"/>
    </row>
  </sheetData>
  <mergeCells count="11">
    <mergeCell ref="C4:W4"/>
    <mergeCell ref="O12:P12"/>
    <mergeCell ref="D8:E8"/>
    <mergeCell ref="D9:E9"/>
    <mergeCell ref="D12:E12"/>
    <mergeCell ref="D10:E10"/>
    <mergeCell ref="C6:L6"/>
    <mergeCell ref="N6:W6"/>
    <mergeCell ref="O8:P8"/>
    <mergeCell ref="O9:P9"/>
    <mergeCell ref="O10:P10"/>
  </mergeCells>
  <phoneticPr fontId="1"/>
  <dataValidations count="7">
    <dataValidation type="list" allowBlank="1" showInputMessage="1" showErrorMessage="1" sqref="F8 Q8" xr:uid="{F42A80E4-3426-431A-8D40-180F74A568B3}">
      <formula1>"300,360,510,720"</formula1>
    </dataValidation>
    <dataValidation type="list" allowBlank="1" showInputMessage="1" showErrorMessage="1" sqref="Q9" xr:uid="{4C4AC86E-9C2A-4F61-AC3B-55C9A6BEC84E}">
      <formula1>"2,2"</formula1>
    </dataValidation>
    <dataValidation type="list" allowBlank="1" showInputMessage="1" showErrorMessage="1" sqref="F10" xr:uid="{C4E2101B-B644-455B-928A-A9D6B8ACF675}">
      <formula1>"白,黒"</formula1>
    </dataValidation>
    <dataValidation type="list" allowBlank="1" showInputMessage="1" showErrorMessage="1" sqref="F12 Q12" xr:uid="{CF589DAD-8ED3-4B3B-9FCC-C83F1F18A397}">
      <formula1>"注文しない,1000,2000,3000,4000,5000"</formula1>
    </dataValidation>
    <dataValidation type="list" allowBlank="1" showInputMessage="1" showErrorMessage="1" sqref="F17 Q17" xr:uid="{CF9BA532-72C8-4518-8620-55A5ECD1DF72}">
      <formula1>"1000,1500,2000,2500,3000,3500,4000,4500,5000"</formula1>
    </dataValidation>
    <dataValidation type="list" allowBlank="1" showInputMessage="1" showErrorMessage="1" sqref="F9" xr:uid="{7924BE0A-A03F-4271-8F2C-9CA60A598A08}">
      <formula1>"1,1"</formula1>
    </dataValidation>
    <dataValidation type="list" allowBlank="1" showInputMessage="1" showErrorMessage="1" sqref="Q10" xr:uid="{A446A3A4-6792-494C-8741-64289F6CA8C0}">
      <formula1>"白&amp;黒,白&amp;黒"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2021-06-27T06:46:43Z</dcterms:created>
  <dcterms:modified xsi:type="dcterms:W3CDTF">2021-06-28T10:46:41Z</dcterms:modified>
</cp:coreProperties>
</file>